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0490" windowHeight="74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<sst xmlns="http://schemas.openxmlformats.org/spreadsheetml/2006/main" count="58" uniqueCount="54">
  <si>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Consumer Price Index  (Base: February 2019 = 100)</t>
  </si>
  <si>
    <t>Apr</t>
  </si>
  <si>
    <t>May</t>
  </si>
  <si>
    <t>Jun</t>
  </si>
  <si>
    <t>Jul</t>
  </si>
  <si>
    <t>Aug</t>
  </si>
  <si>
    <t>Sep</t>
  </si>
  <si>
    <t>Nov</t>
  </si>
  <si>
    <t>Dec</t>
  </si>
  <si>
    <t>Oct</t>
  </si>
  <si>
    <t>Mar</t>
  </si>
  <si>
    <t>Annual</t>
  </si>
  <si>
    <t>Averages</t>
  </si>
  <si>
    <t>Monthly % Change</t>
  </si>
  <si>
    <t>Jan 2019 / Dec 2018</t>
  </si>
  <si>
    <t>Mar 2019 / Feb 2019</t>
  </si>
  <si>
    <t xml:space="preserve"> </t>
  </si>
  <si>
    <t>Year-on-Year % Changes</t>
  </si>
  <si>
    <t>January: 2019 / 2018</t>
  </si>
  <si>
    <t>February: 2019 / 2018</t>
  </si>
  <si>
    <t>March: 2019 / 2018</t>
  </si>
  <si>
    <t>Feb 2019 / Jan 2019</t>
  </si>
  <si>
    <t xml:space="preserve"> </t>
  </si>
  <si>
    <t>Food and non- alcoholic beverages</t>
  </si>
  <si>
    <t>Alcoholic beverages &amp; tobacco</t>
  </si>
  <si>
    <t>Clothing &amp; footwear</t>
  </si>
  <si>
    <r>
      <t>Housing, water electricity</t>
    </r>
    <r>
      <rPr>
        <b/>
        <sz val="12"/>
        <rFont val="Arial Narrow"/>
        <family val="2"/>
      </rPr>
      <t xml:space="preserve"> gas &amp; other fuels</t>
    </r>
  </si>
  <si>
    <t>Furniture, household equipment &amp; maintenance</t>
  </si>
  <si>
    <t>Health</t>
  </si>
  <si>
    <t>Transport</t>
  </si>
  <si>
    <t>Communi-cation</t>
  </si>
  <si>
    <t>Recreation and culture</t>
  </si>
  <si>
    <t>Education</t>
  </si>
  <si>
    <r>
      <t>Miscellaneous</t>
    </r>
    <r>
      <rPr>
        <b/>
        <sz val="12"/>
        <rFont val="Arial"/>
        <family val="2"/>
      </rPr>
      <t xml:space="preserve"> goods and services</t>
    </r>
  </si>
  <si>
    <t>All        Items</t>
  </si>
  <si>
    <t xml:space="preserve">Inflation Rate (%) Monthly   </t>
  </si>
  <si>
    <t>Inflation Rate (%)      Annual</t>
  </si>
  <si>
    <t>Weights -&gt;</t>
  </si>
  <si>
    <t xml:space="preserve"> </t>
  </si>
  <si>
    <t>Apr</t>
  </si>
  <si>
    <t xml:space="preserve">Jan </t>
  </si>
  <si>
    <r>
      <t xml:space="preserve">Feb </t>
    </r>
    <r>
      <rPr>
        <b/>
        <sz val="10"/>
        <rFont val="Arial"/>
        <family val="2"/>
      </rPr>
      <t>Rebased</t>
    </r>
  </si>
  <si>
    <t xml:space="preserve">Jan </t>
  </si>
  <si>
    <t>Feb</t>
  </si>
  <si>
    <t>Apr 2019 / Mar 2019</t>
  </si>
  <si>
    <t>April: 2019 / 2018</t>
  </si>
  <si>
    <t>Restaurants and Hotels</t>
  </si>
  <si>
    <t>May</t>
  </si>
  <si>
    <t>May 2019 / Apr 2019</t>
  </si>
  <si>
    <t>May: 2019 / 2018</t>
  </si>
  <si>
    <t>June 2019</t>
  </si>
  <si>
    <t>June</t>
  </si>
  <si>
    <t>Jun 2019 / May 2019</t>
  </si>
  <si>
    <t>Jun: 2019 /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</si>
</sst>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"/>
    <numFmt numFmtId="173" formatCode="#,##0.000"/>
  </numFmts>
  <fonts count="63">
    <font>
      <sz val="10"/>
      <name val="Verdana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8"/>
      <name val="Verdana"/>
      <family val="0"/>
    </font>
    <font>
      <sz val="8"/>
      <name val="Times New Roman"/>
      <family val="1"/>
    </font>
    <font>
      <sz val="26"/>
      <name val="Arial Bold"/>
      <family val="0"/>
    </font>
    <font>
      <b/>
      <sz val="18"/>
      <name val="Times New Roman"/>
      <family val="1"/>
    </font>
    <font>
      <b/>
      <sz val="12"/>
      <name val="Arial"/>
      <family val="2"/>
    </font>
    <font>
      <b/>
      <sz val="13"/>
      <name val="Arial Narrow"/>
      <family val="0"/>
    </font>
    <font>
      <b/>
      <sz val="12"/>
      <name val="Arial Narrow"/>
      <family val="2"/>
    </font>
    <font>
      <b/>
      <sz val="16"/>
      <name val="Arial"/>
      <family val="2"/>
    </font>
    <font>
      <b/>
      <i/>
      <sz val="12"/>
      <color indexed="12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i/>
      <sz val="8"/>
      <name val="Times New Roman"/>
      <family val="1"/>
    </font>
    <font>
      <b/>
      <sz val="13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4"/>
      <color indexed="12"/>
      <name val="Arial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14"/>
      <name val="Arial"/>
      <family val="0"/>
    </font>
    <font>
      <b/>
      <sz val="10"/>
      <name val="Arial"/>
      <family val="2"/>
    </font>
    <font>
      <b/>
      <u val="single"/>
      <sz val="16"/>
      <name val="Arial Narrow"/>
      <family val="0"/>
    </font>
    <font>
      <b/>
      <sz val="14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2" fontId="4" fillId="0" borderId="0" xfId="42" applyNumberFormat="1" applyFont="1" applyAlignment="1">
      <alignment horizontal="center" vertical="center"/>
    </xf>
    <xf numFmtId="172" fontId="4" fillId="0" borderId="0" xfId="42" applyNumberFormat="1" applyFont="1" applyBorder="1" applyAlignment="1">
      <alignment horizontal="center" vertical="center"/>
    </xf>
    <xf numFmtId="172" fontId="4" fillId="0" borderId="0" xfId="42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horizontal="left" wrapText="1"/>
    </xf>
    <xf numFmtId="172" fontId="7" fillId="33" borderId="11" xfId="42" applyNumberFormat="1" applyFont="1" applyFill="1" applyBorder="1" applyAlignment="1">
      <alignment horizontal="center" wrapText="1"/>
    </xf>
    <xf numFmtId="172" fontId="8" fillId="33" borderId="11" xfId="42" applyNumberFormat="1" applyFont="1" applyFill="1" applyBorder="1" applyAlignment="1">
      <alignment horizontal="center" wrapText="1"/>
    </xf>
    <xf numFmtId="172" fontId="9" fillId="33" borderId="11" xfId="42" applyNumberFormat="1" applyFont="1" applyFill="1" applyBorder="1" applyAlignment="1">
      <alignment horizontal="center" wrapText="1"/>
    </xf>
    <xf numFmtId="172" fontId="10" fillId="33" borderId="11" xfId="42" applyNumberFormat="1" applyFont="1" applyFill="1" applyBorder="1" applyAlignment="1">
      <alignment horizontal="center" wrapText="1"/>
    </xf>
    <xf numFmtId="172" fontId="7" fillId="33" borderId="12" xfId="42" applyNumberFormat="1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7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right"/>
    </xf>
    <xf numFmtId="172" fontId="12" fillId="0" borderId="15" xfId="42" applyNumberFormat="1" applyFont="1" applyBorder="1" applyAlignment="1">
      <alignment horizontal="right"/>
    </xf>
    <xf numFmtId="172" fontId="13" fillId="0" borderId="16" xfId="42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5" fillId="33" borderId="17" xfId="0" applyFont="1" applyFill="1" applyBorder="1" applyAlignment="1">
      <alignment/>
    </xf>
    <xf numFmtId="0" fontId="20" fillId="0" borderId="0" xfId="0" applyFont="1" applyAlignment="1">
      <alignment/>
    </xf>
    <xf numFmtId="0" fontId="15" fillId="33" borderId="18" xfId="0" applyFont="1" applyFill="1" applyBorder="1" applyAlignment="1">
      <alignment/>
    </xf>
    <xf numFmtId="0" fontId="20" fillId="0" borderId="0" xfId="0" applyFont="1" applyBorder="1" applyAlignment="1">
      <alignment/>
    </xf>
    <xf numFmtId="0" fontId="15" fillId="33" borderId="19" xfId="0" applyFont="1" applyFill="1" applyBorder="1" applyAlignment="1">
      <alignment/>
    </xf>
    <xf numFmtId="0" fontId="17" fillId="33" borderId="20" xfId="0" applyFont="1" applyFill="1" applyBorder="1" applyAlignment="1">
      <alignment horizontal="left"/>
    </xf>
    <xf numFmtId="0" fontId="17" fillId="33" borderId="21" xfId="0" applyFont="1" applyFill="1" applyBorder="1" applyAlignment="1">
      <alignment horizontal="left"/>
    </xf>
    <xf numFmtId="0" fontId="17" fillId="33" borderId="22" xfId="0" applyFont="1" applyFill="1" applyBorder="1" applyAlignment="1">
      <alignment horizontal="left"/>
    </xf>
    <xf numFmtId="173" fontId="0" fillId="0" borderId="0" xfId="0" applyNumberFormat="1" applyAlignment="1">
      <alignment/>
    </xf>
    <xf numFmtId="172" fontId="23" fillId="0" borderId="0" xfId="42" applyNumberFormat="1" applyFont="1" applyAlignment="1">
      <alignment horizontal="center"/>
    </xf>
    <xf numFmtId="0" fontId="25" fillId="0" borderId="0" xfId="0" applyFont="1" applyAlignment="1">
      <alignment horizontal="left"/>
    </xf>
    <xf numFmtId="172" fontId="23" fillId="0" borderId="0" xfId="42" applyNumberFormat="1" applyFont="1" applyAlignment="1">
      <alignment horizontal="right"/>
    </xf>
    <xf numFmtId="0" fontId="4" fillId="0" borderId="0" xfId="0" applyFont="1" applyAlignment="1">
      <alignment horizontal="left"/>
    </xf>
    <xf numFmtId="172" fontId="4" fillId="0" borderId="0" xfId="42" applyNumberFormat="1" applyFont="1" applyAlignment="1">
      <alignment horizontal="center"/>
    </xf>
    <xf numFmtId="0" fontId="15" fillId="33" borderId="23" xfId="0" applyFont="1" applyFill="1" applyBorder="1" applyAlignment="1">
      <alignment/>
    </xf>
    <xf numFmtId="172" fontId="18" fillId="0" borderId="24" xfId="42" applyNumberFormat="1" applyFont="1" applyBorder="1" applyAlignment="1">
      <alignment horizontal="center"/>
    </xf>
    <xf numFmtId="172" fontId="24" fillId="0" borderId="25" xfId="42" applyNumberFormat="1" applyFont="1" applyBorder="1" applyAlignment="1">
      <alignment horizontal="center"/>
    </xf>
    <xf numFmtId="172" fontId="23" fillId="0" borderId="24" xfId="42" applyNumberFormat="1" applyFont="1" applyBorder="1" applyAlignment="1">
      <alignment horizontal="right"/>
    </xf>
    <xf numFmtId="172" fontId="23" fillId="0" borderId="25" xfId="42" applyNumberFormat="1" applyFont="1" applyBorder="1" applyAlignment="1">
      <alignment horizontal="right"/>
    </xf>
    <xf numFmtId="172" fontId="22" fillId="0" borderId="15" xfId="42" applyNumberFormat="1" applyFont="1" applyBorder="1" applyAlignment="1">
      <alignment horizontal="center"/>
    </xf>
    <xf numFmtId="172" fontId="16" fillId="0" borderId="20" xfId="42" applyNumberFormat="1" applyFont="1" applyBorder="1" applyAlignment="1">
      <alignment horizontal="center"/>
    </xf>
    <xf numFmtId="172" fontId="21" fillId="0" borderId="21" xfId="42" applyNumberFormat="1" applyFont="1" applyBorder="1" applyAlignment="1">
      <alignment horizontal="center"/>
    </xf>
    <xf numFmtId="172" fontId="16" fillId="0" borderId="22" xfId="42" applyNumberFormat="1" applyFont="1" applyBorder="1" applyAlignment="1">
      <alignment horizontal="center"/>
    </xf>
    <xf numFmtId="172" fontId="16" fillId="0" borderId="21" xfId="42" applyNumberFormat="1" applyFont="1" applyBorder="1" applyAlignment="1">
      <alignment horizontal="center"/>
    </xf>
    <xf numFmtId="172" fontId="16" fillId="34" borderId="20" xfId="42" applyNumberFormat="1" applyFont="1" applyFill="1" applyBorder="1" applyAlignment="1">
      <alignment horizontal="center"/>
    </xf>
    <xf numFmtId="172" fontId="23" fillId="0" borderId="20" xfId="42" applyNumberFormat="1" applyFont="1" applyBorder="1" applyAlignment="1">
      <alignment horizontal="center"/>
    </xf>
    <xf numFmtId="172" fontId="7" fillId="33" borderId="26" xfId="42" applyNumberFormat="1" applyFont="1" applyFill="1" applyBorder="1" applyAlignment="1">
      <alignment horizontal="center" wrapText="1"/>
    </xf>
    <xf numFmtId="172" fontId="22" fillId="0" borderId="27" xfId="42" applyNumberFormat="1" applyFont="1" applyBorder="1" applyAlignment="1">
      <alignment horizontal="center"/>
    </xf>
    <xf numFmtId="172" fontId="16" fillId="0" borderId="28" xfId="42" applyNumberFormat="1" applyFont="1" applyBorder="1" applyAlignment="1">
      <alignment horizontal="center"/>
    </xf>
    <xf numFmtId="172" fontId="21" fillId="0" borderId="29" xfId="42" applyNumberFormat="1" applyFont="1" applyBorder="1" applyAlignment="1">
      <alignment horizontal="center"/>
    </xf>
    <xf numFmtId="172" fontId="16" fillId="0" borderId="30" xfId="42" applyNumberFormat="1" applyFont="1" applyBorder="1" applyAlignment="1">
      <alignment horizontal="center"/>
    </xf>
    <xf numFmtId="172" fontId="16" fillId="0" borderId="29" xfId="42" applyNumberFormat="1" applyFont="1" applyBorder="1" applyAlignment="1">
      <alignment horizontal="center"/>
    </xf>
    <xf numFmtId="172" fontId="16" fillId="0" borderId="20" xfId="42" applyNumberFormat="1" applyFont="1" applyBorder="1" applyAlignment="1">
      <alignment horizontal="right"/>
    </xf>
    <xf numFmtId="172" fontId="23" fillId="0" borderId="21" xfId="42" applyNumberFormat="1" applyFont="1" applyBorder="1" applyAlignment="1">
      <alignment horizontal="right"/>
    </xf>
    <xf numFmtId="172" fontId="23" fillId="0" borderId="20" xfId="42" applyNumberFormat="1" applyFont="1" applyBorder="1" applyAlignment="1">
      <alignment horizontal="right"/>
    </xf>
    <xf numFmtId="172" fontId="23" fillId="0" borderId="24" xfId="42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25" fillId="0" borderId="21" xfId="0" applyFont="1" applyBorder="1" applyAlignment="1">
      <alignment horizontal="left"/>
    </xf>
    <xf numFmtId="172" fontId="23" fillId="0" borderId="21" xfId="42" applyNumberFormat="1" applyFont="1" applyBorder="1" applyAlignment="1">
      <alignment horizontal="center"/>
    </xf>
    <xf numFmtId="172" fontId="23" fillId="0" borderId="29" xfId="42" applyNumberFormat="1" applyFont="1" applyBorder="1" applyAlignment="1">
      <alignment horizontal="center"/>
    </xf>
    <xf numFmtId="172" fontId="16" fillId="0" borderId="15" xfId="42" applyNumberFormat="1" applyFont="1" applyFill="1" applyBorder="1" applyAlignment="1">
      <alignment horizontal="center"/>
    </xf>
    <xf numFmtId="172" fontId="16" fillId="0" borderId="27" xfId="42" applyNumberFormat="1" applyFont="1" applyFill="1" applyBorder="1" applyAlignment="1">
      <alignment horizontal="center"/>
    </xf>
    <xf numFmtId="172" fontId="17" fillId="0" borderId="15" xfId="42" applyNumberFormat="1" applyFont="1" applyFill="1" applyBorder="1" applyAlignment="1">
      <alignment horizontal="center"/>
    </xf>
    <xf numFmtId="172" fontId="16" fillId="0" borderId="15" xfId="42" applyNumberFormat="1" applyFont="1" applyFill="1" applyBorder="1" applyAlignment="1">
      <alignment horizontal="right"/>
    </xf>
    <xf numFmtId="172" fontId="16" fillId="0" borderId="16" xfId="42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172" fontId="23" fillId="0" borderId="15" xfId="42" applyNumberFormat="1" applyFont="1" applyBorder="1" applyAlignment="1">
      <alignment horizontal="right"/>
    </xf>
    <xf numFmtId="172" fontId="23" fillId="0" borderId="16" xfId="42" applyNumberFormat="1" applyFont="1" applyBorder="1" applyAlignment="1">
      <alignment horizontal="right"/>
    </xf>
    <xf numFmtId="0" fontId="7" fillId="33" borderId="20" xfId="0" applyFont="1" applyFill="1" applyBorder="1" applyAlignment="1">
      <alignment horizontal="left"/>
    </xf>
    <xf numFmtId="0" fontId="24" fillId="33" borderId="21" xfId="0" applyFont="1" applyFill="1" applyBorder="1" applyAlignment="1">
      <alignment/>
    </xf>
    <xf numFmtId="172" fontId="26" fillId="0" borderId="24" xfId="42" applyNumberFormat="1" applyFont="1" applyBorder="1" applyAlignment="1">
      <alignment horizontal="center"/>
    </xf>
    <xf numFmtId="172" fontId="17" fillId="0" borderId="20" xfId="42" applyNumberFormat="1" applyFont="1" applyBorder="1" applyAlignment="1">
      <alignment horizontal="center"/>
    </xf>
    <xf numFmtId="172" fontId="17" fillId="0" borderId="28" xfId="42" applyNumberFormat="1" applyFont="1" applyBorder="1" applyAlignment="1">
      <alignment horizontal="center"/>
    </xf>
    <xf numFmtId="172" fontId="17" fillId="0" borderId="22" xfId="42" applyNumberFormat="1" applyFont="1" applyBorder="1" applyAlignment="1">
      <alignment horizontal="center"/>
    </xf>
    <xf numFmtId="172" fontId="17" fillId="0" borderId="31" xfId="42" applyNumberFormat="1" applyFont="1" applyBorder="1" applyAlignment="1">
      <alignment horizontal="center"/>
    </xf>
    <xf numFmtId="172" fontId="17" fillId="0" borderId="24" xfId="42" applyNumberFormat="1" applyFont="1" applyBorder="1" applyAlignment="1">
      <alignment horizontal="center"/>
    </xf>
    <xf numFmtId="172" fontId="17" fillId="0" borderId="21" xfId="42" applyNumberFormat="1" applyFont="1" applyBorder="1" applyAlignment="1">
      <alignment horizontal="center"/>
    </xf>
    <xf numFmtId="172" fontId="17" fillId="0" borderId="25" xfId="42" applyNumberFormat="1" applyFont="1" applyBorder="1" applyAlignment="1">
      <alignment horizontal="center"/>
    </xf>
    <xf numFmtId="172" fontId="16" fillId="0" borderId="20" xfId="42" applyNumberFormat="1" applyFont="1" applyFill="1" applyBorder="1" applyAlignment="1">
      <alignment horizontal="center"/>
    </xf>
    <xf numFmtId="172" fontId="16" fillId="0" borderId="28" xfId="42" applyNumberFormat="1" applyFont="1" applyFill="1" applyBorder="1" applyAlignment="1">
      <alignment horizontal="center"/>
    </xf>
    <xf numFmtId="4" fontId="17" fillId="0" borderId="31" xfId="42" applyNumberFormat="1" applyFont="1" applyBorder="1" applyAlignment="1">
      <alignment horizontal="center"/>
    </xf>
    <xf numFmtId="4" fontId="17" fillId="0" borderId="24" xfId="42" applyNumberFormat="1" applyFont="1" applyBorder="1" applyAlignment="1">
      <alignment horizontal="center"/>
    </xf>
    <xf numFmtId="0" fontId="15" fillId="34" borderId="17" xfId="0" applyFont="1" applyFill="1" applyBorder="1" applyAlignment="1">
      <alignment/>
    </xf>
    <xf numFmtId="0" fontId="17" fillId="34" borderId="20" xfId="0" applyFont="1" applyFill="1" applyBorder="1" applyAlignment="1">
      <alignment horizontal="left"/>
    </xf>
    <xf numFmtId="172" fontId="17" fillId="34" borderId="20" xfId="42" applyNumberFormat="1" applyFont="1" applyFill="1" applyBorder="1" applyAlignment="1">
      <alignment horizontal="center"/>
    </xf>
    <xf numFmtId="172" fontId="17" fillId="0" borderId="28" xfId="42" applyNumberFormat="1" applyFont="1" applyFill="1" applyBorder="1" applyAlignment="1">
      <alignment horizontal="center"/>
    </xf>
    <xf numFmtId="4" fontId="17" fillId="0" borderId="24" xfId="42" applyNumberFormat="1" applyFont="1" applyFill="1" applyBorder="1" applyAlignment="1">
      <alignment horizontal="center"/>
    </xf>
    <xf numFmtId="172" fontId="17" fillId="0" borderId="20" xfId="42" applyNumberFormat="1" applyFont="1" applyFill="1" applyBorder="1" applyAlignment="1">
      <alignment horizontal="center"/>
    </xf>
    <xf numFmtId="4" fontId="16" fillId="0" borderId="28" xfId="42" applyNumberFormat="1" applyFont="1" applyFill="1" applyBorder="1" applyAlignment="1">
      <alignment horizontal="center"/>
    </xf>
    <xf numFmtId="4" fontId="17" fillId="0" borderId="28" xfId="42" applyNumberFormat="1" applyFont="1" applyFill="1" applyBorder="1" applyAlignment="1">
      <alignment horizontal="center"/>
    </xf>
    <xf numFmtId="172" fontId="16" fillId="34" borderId="28" xfId="0" applyNumberFormat="1" applyFont="1" applyFill="1" applyBorder="1" applyAlignment="1">
      <alignment horizontal="center"/>
    </xf>
    <xf numFmtId="4" fontId="17" fillId="34" borderId="28" xfId="0" applyNumberFormat="1" applyFont="1" applyFill="1" applyBorder="1" applyAlignment="1">
      <alignment horizontal="center"/>
    </xf>
    <xf numFmtId="4" fontId="17" fillId="34" borderId="24" xfId="0" applyNumberFormat="1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0" fontId="29" fillId="33" borderId="20" xfId="0" applyFont="1" applyFill="1" applyBorder="1" applyAlignment="1">
      <alignment horizontal="center"/>
    </xf>
    <xf numFmtId="172" fontId="5" fillId="0" borderId="0" xfId="42" applyNumberFormat="1" applyFont="1" applyBorder="1" applyAlignment="1" quotePrefix="1">
      <alignment horizontal="center" vertical="center"/>
    </xf>
    <xf numFmtId="172" fontId="5" fillId="0" borderId="0" xfId="42" applyNumberFormat="1" applyFont="1" applyBorder="1" applyAlignment="1">
      <alignment horizontal="center" vertical="center"/>
    </xf>
    <xf numFmtId="0" fontId="29" fillId="34" borderId="17" xfId="0" applyFont="1" applyFill="1" applyBorder="1" applyAlignment="1">
      <alignment horizontal="center"/>
    </xf>
    <xf numFmtId="0" fontId="29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3" borderId="2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U76"/>
  <sheetViews>
    <sheetView tabSelected="1" zoomScalePageLayoutView="0" workbookViewId="0" topLeftCell="A1">
      <pane xSplit="4" ySplit="5" topLeftCell="I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U31" sqref="U31"/>
    </sheetView>
  </sheetViews>
  <sheetFormatPr defaultColWidth="10.875" defaultRowHeight="12.75"/>
  <cols>
    <col min="1" max="1" width="10.875" style="0" customWidth="1"/>
    <col min="2" max="2" width="13.125" style="0" customWidth="1"/>
    <col min="3" max="3" width="10.875" style="0" customWidth="1"/>
    <col min="4" max="4" width="11.00390625" style="0" customWidth="1"/>
    <col min="5" max="5" width="10.00390625" style="0" customWidth="1"/>
    <col min="6" max="8" width="10.875" style="0" customWidth="1"/>
    <col min="9" max="9" width="13.50390625" style="0" customWidth="1"/>
    <col min="10" max="10" width="9.50390625" style="0" customWidth="1"/>
    <col min="11" max="11" width="9.00390625" style="0" customWidth="1"/>
    <col min="12" max="12" width="10.00390625" style="0" customWidth="1"/>
    <col min="13" max="16" width="10.875" style="0" customWidth="1"/>
    <col min="17" max="17" width="8.75390625" style="0" customWidth="1"/>
    <col min="18" max="19" width="8.875" style="0" customWidth="1"/>
  </cols>
  <sheetData>
    <row r="3" spans="3:20" ht="33.75">
      <c r="C3" s="1" t="s">
        <v>0</v>
      </c>
      <c r="D3" s="2"/>
      <c r="E3" s="3"/>
      <c r="F3" s="3"/>
      <c r="G3" s="3"/>
      <c r="H3" s="3"/>
      <c r="I3" s="4"/>
      <c r="J3" s="101" t="s">
        <v>50</v>
      </c>
      <c r="K3" s="102"/>
      <c r="L3" s="102"/>
      <c r="M3" s="102"/>
      <c r="N3" s="102"/>
      <c r="O3" s="102"/>
      <c r="P3" s="102"/>
      <c r="Q3" s="4"/>
      <c r="R3" s="5"/>
      <c r="S3" s="3"/>
      <c r="T3" s="6"/>
    </row>
    <row r="4" spans="3:20" ht="23.25" thickBot="1">
      <c r="C4" s="7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3"/>
      <c r="T4" s="6"/>
    </row>
    <row r="5" spans="3:20" ht="84">
      <c r="C5" s="8"/>
      <c r="D5" s="9" t="s">
        <v>22</v>
      </c>
      <c r="E5" s="10" t="s">
        <v>23</v>
      </c>
      <c r="F5" s="48" t="s">
        <v>24</v>
      </c>
      <c r="G5" s="10" t="s">
        <v>25</v>
      </c>
      <c r="H5" s="11" t="s">
        <v>26</v>
      </c>
      <c r="I5" s="10" t="s">
        <v>27</v>
      </c>
      <c r="J5" s="10" t="s">
        <v>28</v>
      </c>
      <c r="K5" s="10" t="s">
        <v>29</v>
      </c>
      <c r="L5" s="10" t="s">
        <v>30</v>
      </c>
      <c r="M5" s="10" t="s">
        <v>31</v>
      </c>
      <c r="N5" s="10" t="s">
        <v>32</v>
      </c>
      <c r="O5" s="10" t="s">
        <v>46</v>
      </c>
      <c r="P5" s="12" t="s">
        <v>33</v>
      </c>
      <c r="Q5" s="13" t="s">
        <v>34</v>
      </c>
      <c r="R5" s="10" t="s">
        <v>35</v>
      </c>
      <c r="S5" s="14" t="s">
        <v>36</v>
      </c>
      <c r="T5" s="15"/>
    </row>
    <row r="6" spans="3:20" ht="18.75">
      <c r="C6" s="16" t="s">
        <v>22</v>
      </c>
      <c r="D6" s="17" t="s">
        <v>37</v>
      </c>
      <c r="E6" s="41">
        <v>31.304130770747996</v>
      </c>
      <c r="F6" s="49">
        <v>4.900016548039428</v>
      </c>
      <c r="G6" s="41">
        <v>4.3459495819977</v>
      </c>
      <c r="H6" s="41">
        <v>27.624259296337037</v>
      </c>
      <c r="I6" s="41">
        <v>5.288608119776438</v>
      </c>
      <c r="J6" s="41">
        <v>1.4238415288433024</v>
      </c>
      <c r="K6" s="41">
        <v>8.394706536547227</v>
      </c>
      <c r="L6" s="41">
        <v>2.6548579684021067</v>
      </c>
      <c r="M6" s="41">
        <v>2.2688956368227204</v>
      </c>
      <c r="N6" s="41">
        <v>4.253192936027786</v>
      </c>
      <c r="O6" s="41">
        <v>1.0808192579877245</v>
      </c>
      <c r="P6" s="41">
        <v>6.460721818470498</v>
      </c>
      <c r="Q6" s="41">
        <f>SUM(E6:P6)</f>
        <v>99.99999999999999</v>
      </c>
      <c r="R6" s="18"/>
      <c r="S6" s="19"/>
      <c r="T6" s="20"/>
    </row>
    <row r="7" spans="3:20" ht="18.75">
      <c r="C7" s="36" t="s">
        <v>11</v>
      </c>
      <c r="D7" s="72">
        <v>2009</v>
      </c>
      <c r="E7" s="42">
        <v>52.88876512056714</v>
      </c>
      <c r="F7" s="50">
        <v>49.60260086023869</v>
      </c>
      <c r="G7" s="42">
        <v>54.38411674041512</v>
      </c>
      <c r="H7" s="42">
        <v>67.95997808020195</v>
      </c>
      <c r="I7" s="42">
        <v>58.072942515543076</v>
      </c>
      <c r="J7" s="42">
        <v>61.870075104753084</v>
      </c>
      <c r="K7" s="42">
        <v>40.074983245009406</v>
      </c>
      <c r="L7" s="42">
        <v>95.69851643600413</v>
      </c>
      <c r="M7" s="42">
        <v>53.19080527112218</v>
      </c>
      <c r="N7" s="42">
        <v>42.14558926557221</v>
      </c>
      <c r="O7" s="42">
        <v>47.992803892278175</v>
      </c>
      <c r="P7" s="42">
        <v>55.39496684201021</v>
      </c>
      <c r="Q7" s="42">
        <v>56.2372581869919</v>
      </c>
      <c r="R7" s="42"/>
      <c r="S7" s="37"/>
      <c r="T7" s="21"/>
    </row>
    <row r="8" spans="3:20" ht="18.75">
      <c r="C8" s="22" t="s">
        <v>12</v>
      </c>
      <c r="D8" s="72">
        <v>2010</v>
      </c>
      <c r="E8" s="42">
        <v>54.91406965643472</v>
      </c>
      <c r="F8" s="50">
        <v>54.84288798400934</v>
      </c>
      <c r="G8" s="42">
        <v>50.80702908495686</v>
      </c>
      <c r="H8" s="42">
        <v>73.39101094269255</v>
      </c>
      <c r="I8" s="42">
        <v>54.808676886405145</v>
      </c>
      <c r="J8" s="42">
        <v>62.16258193953416</v>
      </c>
      <c r="K8" s="42">
        <v>41.94119683905229</v>
      </c>
      <c r="L8" s="42">
        <v>121.56751396318866</v>
      </c>
      <c r="M8" s="42">
        <v>52.10479517808341</v>
      </c>
      <c r="N8" s="42">
        <v>58.972870948904735</v>
      </c>
      <c r="O8" s="42">
        <v>52.6040614812901</v>
      </c>
      <c r="P8" s="42">
        <v>54.96891033185997</v>
      </c>
      <c r="Q8" s="42">
        <v>57.94376591158336</v>
      </c>
      <c r="R8" s="42"/>
      <c r="S8" s="74">
        <v>3.0556510559630112</v>
      </c>
      <c r="T8" s="23"/>
    </row>
    <row r="9" spans="3:20" ht="18.75">
      <c r="C9" s="22"/>
      <c r="D9" s="72">
        <v>2011</v>
      </c>
      <c r="E9" s="42">
        <v>57.105271435586</v>
      </c>
      <c r="F9" s="50">
        <v>57.513765097367695</v>
      </c>
      <c r="G9" s="42">
        <v>51.607670448011284</v>
      </c>
      <c r="H9" s="42">
        <v>76.66433313397208</v>
      </c>
      <c r="I9" s="42">
        <v>55.27351643340381</v>
      </c>
      <c r="J9" s="42">
        <v>61.98555766986083</v>
      </c>
      <c r="K9" s="42">
        <v>45.083979532931295</v>
      </c>
      <c r="L9" s="42">
        <v>123.53629752717092</v>
      </c>
      <c r="M9" s="42">
        <v>52.19972223967151</v>
      </c>
      <c r="N9" s="42">
        <v>61.31158931955279</v>
      </c>
      <c r="O9" s="42">
        <v>55.207881289464524</v>
      </c>
      <c r="P9" s="42">
        <v>57.41603977033259</v>
      </c>
      <c r="Q9" s="42">
        <v>59.9589326336722</v>
      </c>
      <c r="R9" s="42"/>
      <c r="S9" s="74">
        <v>3.4741265155592345</v>
      </c>
      <c r="T9" s="23"/>
    </row>
    <row r="10" spans="3:20" ht="18.75">
      <c r="C10" s="22"/>
      <c r="D10" s="72">
        <v>2012</v>
      </c>
      <c r="E10" s="42">
        <v>59.742118061758276</v>
      </c>
      <c r="F10" s="50">
        <v>61.1266131532532</v>
      </c>
      <c r="G10" s="42">
        <v>52.02554419226843</v>
      </c>
      <c r="H10" s="42">
        <v>85.71303636237762</v>
      </c>
      <c r="I10" s="42">
        <v>55.934898698911894</v>
      </c>
      <c r="J10" s="42">
        <v>62.96260717806771</v>
      </c>
      <c r="K10" s="42">
        <v>45.960604659586835</v>
      </c>
      <c r="L10" s="42">
        <v>133.1612729513397</v>
      </c>
      <c r="M10" s="42">
        <v>52.51494987181777</v>
      </c>
      <c r="N10" s="42">
        <v>67.03832726471357</v>
      </c>
      <c r="O10" s="42">
        <v>58.59898661016169</v>
      </c>
      <c r="P10" s="42">
        <v>59.04088434356956</v>
      </c>
      <c r="Q10" s="42">
        <v>62.1900568130524</v>
      </c>
      <c r="R10" s="42"/>
      <c r="S10" s="74">
        <v>3.72511667895397</v>
      </c>
      <c r="T10" s="23"/>
    </row>
    <row r="11" spans="3:20" ht="18.75">
      <c r="C11" s="22"/>
      <c r="D11" s="72">
        <v>2013</v>
      </c>
      <c r="E11" s="42">
        <v>60.75074325628315</v>
      </c>
      <c r="F11" s="50">
        <v>64.28430932045272</v>
      </c>
      <c r="G11" s="42">
        <v>51.929901094068896</v>
      </c>
      <c r="H11" s="42">
        <v>89.54588446510229</v>
      </c>
      <c r="I11" s="42">
        <v>55.93723594747823</v>
      </c>
      <c r="J11" s="42">
        <v>64.71063817633278</v>
      </c>
      <c r="K11" s="42">
        <v>48.39084533158643</v>
      </c>
      <c r="L11" s="42">
        <v>119.57567321200878</v>
      </c>
      <c r="M11" s="42">
        <v>52.25468763353857</v>
      </c>
      <c r="N11" s="42">
        <v>73.9261672817027</v>
      </c>
      <c r="O11" s="42">
        <v>59.55390974554726</v>
      </c>
      <c r="P11" s="42">
        <v>59.5144720029206</v>
      </c>
      <c r="Q11" s="42">
        <v>63.20476347358232</v>
      </c>
      <c r="R11" s="42"/>
      <c r="S11" s="74">
        <v>1.6316220189027888</v>
      </c>
      <c r="T11" s="23"/>
    </row>
    <row r="12" spans="3:20" ht="18.75">
      <c r="C12" s="22"/>
      <c r="D12" s="72">
        <v>2014</v>
      </c>
      <c r="E12" s="42">
        <v>58.85661436877473</v>
      </c>
      <c r="F12" s="50">
        <v>65.49368693021047</v>
      </c>
      <c r="G12" s="42">
        <v>51.72403221766902</v>
      </c>
      <c r="H12" s="42">
        <v>90.31673910601938</v>
      </c>
      <c r="I12" s="42">
        <v>54.7446300125084</v>
      </c>
      <c r="J12" s="42">
        <v>65.19104827594201</v>
      </c>
      <c r="K12" s="42">
        <v>48.74142311008314</v>
      </c>
      <c r="L12" s="42">
        <v>114.64067414135882</v>
      </c>
      <c r="M12" s="42">
        <v>51.813610403054405</v>
      </c>
      <c r="N12" s="42">
        <v>85.74146765447155</v>
      </c>
      <c r="O12" s="42">
        <v>60.02313086675617</v>
      </c>
      <c r="P12" s="42">
        <v>58.32639817970415</v>
      </c>
      <c r="Q12" s="42">
        <v>63.07017531053037</v>
      </c>
      <c r="R12" s="42"/>
      <c r="S12" s="74">
        <v>-0.21293990461369106</v>
      </c>
      <c r="T12" s="23"/>
    </row>
    <row r="13" spans="3:20" ht="18.75">
      <c r="C13" s="22"/>
      <c r="D13" s="72">
        <v>2015</v>
      </c>
      <c r="E13" s="42">
        <v>56.890047007093266</v>
      </c>
      <c r="F13" s="50">
        <v>65.71584002768975</v>
      </c>
      <c r="G13" s="42">
        <v>51.02180620813954</v>
      </c>
      <c r="H13" s="42">
        <v>88.00198506041197</v>
      </c>
      <c r="I13" s="42">
        <v>53.55720449926057</v>
      </c>
      <c r="J13" s="42">
        <v>65.67261409631412</v>
      </c>
      <c r="K13" s="42">
        <v>48.0305726301159</v>
      </c>
      <c r="L13" s="42">
        <v>98.70278949441386</v>
      </c>
      <c r="M13" s="42">
        <v>51.36628063562312</v>
      </c>
      <c r="N13" s="42">
        <v>85.94469698150165</v>
      </c>
      <c r="O13" s="42">
        <v>59.40622304923321</v>
      </c>
      <c r="P13" s="42">
        <v>57.77515786452522</v>
      </c>
      <c r="Q13" s="42">
        <v>61.55049944413569</v>
      </c>
      <c r="R13" s="42"/>
      <c r="S13" s="74">
        <v>-2.4094999877714827</v>
      </c>
      <c r="T13" s="23"/>
    </row>
    <row r="14" spans="3:20" ht="18.75">
      <c r="C14" s="22"/>
      <c r="D14" s="72">
        <v>2016</v>
      </c>
      <c r="E14" s="42">
        <v>55.03794245916004</v>
      </c>
      <c r="F14" s="50">
        <v>64.90326576871222</v>
      </c>
      <c r="G14" s="42">
        <v>50.15917040227156</v>
      </c>
      <c r="H14" s="42">
        <v>85.86154186424574</v>
      </c>
      <c r="I14" s="42">
        <v>51.98262402646253</v>
      </c>
      <c r="J14" s="42">
        <v>65.58727264595375</v>
      </c>
      <c r="K14" s="42">
        <v>46.90628837892934</v>
      </c>
      <c r="L14" s="42">
        <v>97.06013575988099</v>
      </c>
      <c r="M14" s="42">
        <v>50.979699295825775</v>
      </c>
      <c r="N14" s="42">
        <v>94.85260247014047</v>
      </c>
      <c r="O14" s="42">
        <v>59.38578963728116</v>
      </c>
      <c r="P14" s="42">
        <v>56.75491016662537</v>
      </c>
      <c r="Q14" s="42">
        <v>60.58636443978916</v>
      </c>
      <c r="R14" s="42"/>
      <c r="S14" s="74">
        <v>-1.5664129666755855</v>
      </c>
      <c r="T14" s="23"/>
    </row>
    <row r="15" spans="3:20" ht="18.75">
      <c r="C15" s="22"/>
      <c r="D15" s="72">
        <v>2017</v>
      </c>
      <c r="E15" s="42">
        <v>56.41576353443634</v>
      </c>
      <c r="F15" s="50">
        <v>65.10451996807275</v>
      </c>
      <c r="G15" s="42">
        <v>50.13595885816647</v>
      </c>
      <c r="H15" s="42">
        <v>84.64808923323089</v>
      </c>
      <c r="I15" s="42">
        <v>53.79031733615211</v>
      </c>
      <c r="J15" s="42">
        <v>65.7242837880702</v>
      </c>
      <c r="K15" s="42">
        <v>46.566912307020516</v>
      </c>
      <c r="L15" s="42">
        <v>96.8729604221884</v>
      </c>
      <c r="M15" s="42">
        <v>51.91419896409065</v>
      </c>
      <c r="N15" s="42">
        <v>94.28031657558039</v>
      </c>
      <c r="O15" s="42">
        <v>60.19195274394924</v>
      </c>
      <c r="P15" s="42">
        <v>58.03663621080239</v>
      </c>
      <c r="Q15" s="42">
        <v>61.1338890861397</v>
      </c>
      <c r="R15" s="42"/>
      <c r="S15" s="74">
        <v>0.9037093600403665</v>
      </c>
      <c r="T15" s="23"/>
    </row>
    <row r="16" spans="3:20" ht="18.75">
      <c r="C16" s="22"/>
      <c r="D16" s="72">
        <v>2018</v>
      </c>
      <c r="E16" s="42">
        <v>64.79280897034523</v>
      </c>
      <c r="F16" s="50">
        <v>69.56871827292012</v>
      </c>
      <c r="G16" s="42">
        <v>60.863018388715126</v>
      </c>
      <c r="H16" s="42">
        <v>85.48260007741989</v>
      </c>
      <c r="I16" s="42">
        <v>63.719586461782086</v>
      </c>
      <c r="J16" s="42">
        <v>70.73400642497106</v>
      </c>
      <c r="K16" s="42">
        <v>50.52036918066972</v>
      </c>
      <c r="L16" s="42">
        <v>96.48948608674651</v>
      </c>
      <c r="M16" s="42">
        <v>62.64711407181144</v>
      </c>
      <c r="N16" s="42">
        <v>96.11992837903914</v>
      </c>
      <c r="O16" s="42">
        <v>66.13249882834891</v>
      </c>
      <c r="P16" s="42">
        <v>66.13212262739704</v>
      </c>
      <c r="Q16" s="42">
        <v>67.6264854525114</v>
      </c>
      <c r="R16" s="42"/>
      <c r="S16" s="74">
        <v>10.620290093475674</v>
      </c>
      <c r="T16" s="23"/>
    </row>
    <row r="17" spans="3:20" ht="9" customHeight="1" thickBot="1">
      <c r="C17" s="24"/>
      <c r="D17" s="73"/>
      <c r="E17" s="43"/>
      <c r="F17" s="51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60"/>
      <c r="S17" s="38"/>
      <c r="T17" s="23"/>
    </row>
    <row r="18" spans="3:20" ht="18.75">
      <c r="C18" s="26">
        <v>2018</v>
      </c>
      <c r="D18" s="29" t="s">
        <v>42</v>
      </c>
      <c r="E18" s="44">
        <v>58.98651057332552</v>
      </c>
      <c r="F18" s="52">
        <v>65.93054102714522</v>
      </c>
      <c r="G18" s="44">
        <v>51.825706434379356</v>
      </c>
      <c r="H18" s="44">
        <v>84.41146267051842</v>
      </c>
      <c r="I18" s="44">
        <v>56.92516081706658</v>
      </c>
      <c r="J18" s="44">
        <v>66.59794542517602</v>
      </c>
      <c r="K18" s="44">
        <v>47.022491878983125</v>
      </c>
      <c r="L18" s="44">
        <v>97.14332719105391</v>
      </c>
      <c r="M18" s="44">
        <v>55.250898180417074</v>
      </c>
      <c r="N18" s="44">
        <v>92.29639141384145</v>
      </c>
      <c r="O18" s="44">
        <v>60.60439668295562</v>
      </c>
      <c r="P18" s="44">
        <v>60.732327632884015</v>
      </c>
      <c r="Q18" s="44">
        <v>62.687232761014755</v>
      </c>
      <c r="R18" s="77">
        <v>0.29687411645539896</v>
      </c>
      <c r="S18" s="78">
        <v>3.5223565626566256</v>
      </c>
      <c r="T18" s="23"/>
    </row>
    <row r="19" spans="3:20" ht="18.75">
      <c r="C19" s="22">
        <v>2018</v>
      </c>
      <c r="D19" s="27" t="s">
        <v>43</v>
      </c>
      <c r="E19" s="42">
        <v>58.87886204939766</v>
      </c>
      <c r="F19" s="50">
        <v>66.10126069311409</v>
      </c>
      <c r="G19" s="42">
        <v>52.29539596256154</v>
      </c>
      <c r="H19" s="42">
        <v>84.41574102402036</v>
      </c>
      <c r="I19" s="42">
        <v>57.16923329023591</v>
      </c>
      <c r="J19" s="42">
        <v>66.5952245634085</v>
      </c>
      <c r="K19" s="42">
        <v>47.012330441385245</v>
      </c>
      <c r="L19" s="42">
        <v>97.29178300818045</v>
      </c>
      <c r="M19" s="42">
        <v>55.74739063740081</v>
      </c>
      <c r="N19" s="42">
        <v>92.2982330707372</v>
      </c>
      <c r="O19" s="42">
        <v>60.608216738103145</v>
      </c>
      <c r="P19" s="42">
        <v>60.861704714697574</v>
      </c>
      <c r="Q19" s="42">
        <v>62.73858356936895</v>
      </c>
      <c r="R19" s="75">
        <v>0.0819158959368167</v>
      </c>
      <c r="S19" s="79">
        <v>2.9752429305622172</v>
      </c>
      <c r="T19" s="25"/>
    </row>
    <row r="20" spans="3:20" ht="18.75">
      <c r="C20" s="22">
        <v>2018</v>
      </c>
      <c r="D20" s="27" t="s">
        <v>10</v>
      </c>
      <c r="E20" s="42">
        <v>58.859794063064484</v>
      </c>
      <c r="F20" s="50">
        <v>66.18774732153494</v>
      </c>
      <c r="G20" s="42">
        <v>52.11608846094033</v>
      </c>
      <c r="H20" s="42">
        <v>83.79392426981578</v>
      </c>
      <c r="I20" s="42">
        <v>57.431771096956574</v>
      </c>
      <c r="J20" s="42">
        <v>66.71752141068114</v>
      </c>
      <c r="K20" s="42">
        <v>46.403635131448084</v>
      </c>
      <c r="L20" s="42">
        <v>95.73956524196183</v>
      </c>
      <c r="M20" s="42">
        <v>56.62890008847089</v>
      </c>
      <c r="N20" s="42">
        <v>92.30308110464608</v>
      </c>
      <c r="O20" s="42">
        <v>60.52622624678438</v>
      </c>
      <c r="P20" s="42">
        <v>60.52822630062196</v>
      </c>
      <c r="Q20" s="42">
        <v>62.57975777015185</v>
      </c>
      <c r="R20" s="75">
        <v>-0.2531549011486476</v>
      </c>
      <c r="S20" s="79">
        <v>2.682751205583699</v>
      </c>
      <c r="T20" s="25"/>
    </row>
    <row r="21" spans="3:20" ht="18.75">
      <c r="C21" s="22">
        <v>2018</v>
      </c>
      <c r="D21" s="27" t="s">
        <v>1</v>
      </c>
      <c r="E21" s="42">
        <v>58.87173062700612</v>
      </c>
      <c r="F21" s="50">
        <v>66.32060218345975</v>
      </c>
      <c r="G21" s="42">
        <v>52.2921953220949</v>
      </c>
      <c r="H21" s="42">
        <v>83.78896913067234</v>
      </c>
      <c r="I21" s="42">
        <v>57.43074539059421</v>
      </c>
      <c r="J21" s="42">
        <v>66.787405378377</v>
      </c>
      <c r="K21" s="42">
        <v>46.25514930503645</v>
      </c>
      <c r="L21" s="42">
        <v>95.53868515932099</v>
      </c>
      <c r="M21" s="42">
        <v>56.57472747401017</v>
      </c>
      <c r="N21" s="42">
        <v>92.88127722326684</v>
      </c>
      <c r="O21" s="42">
        <v>61.648936174939855</v>
      </c>
      <c r="P21" s="42">
        <v>60.68602241278649</v>
      </c>
      <c r="Q21" s="42">
        <v>62.63184488902328</v>
      </c>
      <c r="R21" s="75">
        <v>0.08323317431610633</v>
      </c>
      <c r="S21" s="79">
        <v>2.7121713620765746</v>
      </c>
      <c r="T21" s="25"/>
    </row>
    <row r="22" spans="3:20" ht="18.75">
      <c r="C22" s="22">
        <v>2018</v>
      </c>
      <c r="D22" s="27" t="s">
        <v>2</v>
      </c>
      <c r="E22" s="42">
        <v>58.881857141732596</v>
      </c>
      <c r="F22" s="50">
        <v>66.3031709061775</v>
      </c>
      <c r="G22" s="42">
        <v>52.345935258019544</v>
      </c>
      <c r="H22" s="42">
        <v>83.78501444164694</v>
      </c>
      <c r="I22" s="42">
        <v>57.359775849542274</v>
      </c>
      <c r="J22" s="42">
        <v>66.80852637912298</v>
      </c>
      <c r="K22" s="42">
        <v>46.31759531660809</v>
      </c>
      <c r="L22" s="42">
        <v>95.52853908796011</v>
      </c>
      <c r="M22" s="42">
        <v>56.61876960517655</v>
      </c>
      <c r="N22" s="42">
        <v>92.88127722326684</v>
      </c>
      <c r="O22" s="42">
        <v>61.681435994947066</v>
      </c>
      <c r="P22" s="42">
        <v>60.88410218749545</v>
      </c>
      <c r="Q22" s="42">
        <v>62.64819775096086</v>
      </c>
      <c r="R22" s="75">
        <v>0.02610950063271389</v>
      </c>
      <c r="S22" s="79">
        <v>2.711754194685497</v>
      </c>
      <c r="T22" s="25"/>
    </row>
    <row r="23" spans="3:20" ht="18.75">
      <c r="C23" s="22">
        <v>2018</v>
      </c>
      <c r="D23" s="27" t="s">
        <v>3</v>
      </c>
      <c r="E23" s="42">
        <v>58.74617543673896</v>
      </c>
      <c r="F23" s="50">
        <v>66.70071578166494</v>
      </c>
      <c r="G23" s="42">
        <v>52.41807441698591</v>
      </c>
      <c r="H23" s="42">
        <v>83.65302907488044</v>
      </c>
      <c r="I23" s="42">
        <v>57.08432519659868</v>
      </c>
      <c r="J23" s="42">
        <v>67.06081754596808</v>
      </c>
      <c r="K23" s="42">
        <v>46.40701715223995</v>
      </c>
      <c r="L23" s="42">
        <v>95.62166778482954</v>
      </c>
      <c r="M23" s="42">
        <v>56.47663116375369</v>
      </c>
      <c r="N23" s="42">
        <v>92.88127722326684</v>
      </c>
      <c r="O23" s="42">
        <v>61.84314085622768</v>
      </c>
      <c r="P23" s="42">
        <v>61.49186771943555</v>
      </c>
      <c r="Q23" s="42">
        <v>62.61871055197919</v>
      </c>
      <c r="R23" s="75">
        <v>-0.0470679126299558</v>
      </c>
      <c r="S23" s="79">
        <v>2.9086189416631214</v>
      </c>
      <c r="T23" s="25"/>
    </row>
    <row r="24" spans="3:20" ht="18.75">
      <c r="C24" s="22">
        <v>2018</v>
      </c>
      <c r="D24" s="27" t="s">
        <v>4</v>
      </c>
      <c r="E24" s="42">
        <v>59.18176708680707</v>
      </c>
      <c r="F24" s="50">
        <v>66.99027989996381</v>
      </c>
      <c r="G24" s="42">
        <v>52.61774915145335</v>
      </c>
      <c r="H24" s="42">
        <v>83.65028029214655</v>
      </c>
      <c r="I24" s="42">
        <v>57.31104072590534</v>
      </c>
      <c r="J24" s="42">
        <v>67.26730639356069</v>
      </c>
      <c r="K24" s="42">
        <v>46.48465294105873</v>
      </c>
      <c r="L24" s="42">
        <v>95.69919001837935</v>
      </c>
      <c r="M24" s="42">
        <v>56.84425717472735</v>
      </c>
      <c r="N24" s="42">
        <v>99.53410865626249</v>
      </c>
      <c r="O24" s="42">
        <v>63.82281917164901</v>
      </c>
      <c r="P24" s="42">
        <v>61.950892471587295</v>
      </c>
      <c r="Q24" s="42">
        <v>63.23043412127212</v>
      </c>
      <c r="R24" s="75">
        <v>0.9769022132532399</v>
      </c>
      <c r="S24" s="79">
        <v>4.286595178809691</v>
      </c>
      <c r="T24" s="25"/>
    </row>
    <row r="25" spans="3:20" ht="18.75">
      <c r="C25" s="22">
        <v>2018</v>
      </c>
      <c r="D25" s="27" t="s">
        <v>5</v>
      </c>
      <c r="E25" s="42">
        <v>59.551638300700525</v>
      </c>
      <c r="F25" s="50">
        <v>67.07784201816546</v>
      </c>
      <c r="G25" s="42">
        <v>52.85591612229259</v>
      </c>
      <c r="H25" s="42">
        <v>83.65342391895273</v>
      </c>
      <c r="I25" s="42">
        <v>57.83448423979179</v>
      </c>
      <c r="J25" s="42">
        <v>67.42860818904816</v>
      </c>
      <c r="K25" s="42">
        <v>46.70104289341406</v>
      </c>
      <c r="L25" s="42">
        <v>95.69919001837935</v>
      </c>
      <c r="M25" s="42">
        <v>56.712509567807956</v>
      </c>
      <c r="N25" s="42">
        <v>99.53340440134363</v>
      </c>
      <c r="O25" s="42">
        <v>63.89422061051145</v>
      </c>
      <c r="P25" s="42">
        <v>62.1627873781356</v>
      </c>
      <c r="Q25" s="42">
        <v>63.476374919869336</v>
      </c>
      <c r="R25" s="75">
        <v>0.3889595287698313</v>
      </c>
      <c r="S25" s="79">
        <v>4.828833014117521</v>
      </c>
      <c r="T25" s="25"/>
    </row>
    <row r="26" spans="3:20" ht="18.75">
      <c r="C26" s="22">
        <v>2018</v>
      </c>
      <c r="D26" s="27" t="s">
        <v>6</v>
      </c>
      <c r="E26" s="42">
        <v>60.1779657018528</v>
      </c>
      <c r="F26" s="50">
        <v>67.22421846902516</v>
      </c>
      <c r="G26" s="42">
        <v>53.56870733666479</v>
      </c>
      <c r="H26" s="42">
        <v>84.10066203771642</v>
      </c>
      <c r="I26" s="42">
        <v>59.44711183648219</v>
      </c>
      <c r="J26" s="42">
        <v>68.70834680752743</v>
      </c>
      <c r="K26" s="42">
        <v>46.93902562484161</v>
      </c>
      <c r="L26" s="42">
        <v>96.00833263787342</v>
      </c>
      <c r="M26" s="42">
        <v>56.83828496101346</v>
      </c>
      <c r="N26" s="42">
        <v>99.53340440134363</v>
      </c>
      <c r="O26" s="42">
        <v>64.07053541375878</v>
      </c>
      <c r="P26" s="42">
        <v>62.20591799886094</v>
      </c>
      <c r="Q26" s="42">
        <v>64.05901863872003</v>
      </c>
      <c r="R26" s="75">
        <v>0.9178906633943882</v>
      </c>
      <c r="S26" s="79">
        <v>5.390308877500431</v>
      </c>
      <c r="T26" s="25"/>
    </row>
    <row r="27" spans="3:20" ht="18.75">
      <c r="C27" s="22">
        <v>2018</v>
      </c>
      <c r="D27" s="27" t="s">
        <v>9</v>
      </c>
      <c r="E27" s="42">
        <v>72.2876523933991</v>
      </c>
      <c r="F27" s="50">
        <v>72.52950458790839</v>
      </c>
      <c r="G27" s="42">
        <v>78.14541785149794</v>
      </c>
      <c r="H27" s="42">
        <v>86.56929426785666</v>
      </c>
      <c r="I27" s="42">
        <v>75.41564503585819</v>
      </c>
      <c r="J27" s="42">
        <v>77.60199690868957</v>
      </c>
      <c r="K27" s="42">
        <v>55.9170435514932</v>
      </c>
      <c r="L27" s="42">
        <v>97.33995931834296</v>
      </c>
      <c r="M27" s="42">
        <v>72.56196594451306</v>
      </c>
      <c r="N27" s="42">
        <v>99.53340440134363</v>
      </c>
      <c r="O27" s="42">
        <v>70.38961473222423</v>
      </c>
      <c r="P27" s="42">
        <v>70.68814613654146</v>
      </c>
      <c r="Q27" s="42">
        <v>74.58984051850331</v>
      </c>
      <c r="R27" s="75">
        <v>16.439249466456857</v>
      </c>
      <c r="S27" s="79">
        <v>20.854126323373805</v>
      </c>
      <c r="T27" s="25"/>
    </row>
    <row r="28" spans="3:20" ht="18.75">
      <c r="C28" s="22">
        <v>2018</v>
      </c>
      <c r="D28" s="27" t="s">
        <v>7</v>
      </c>
      <c r="E28" s="42">
        <v>82.78865760696655</v>
      </c>
      <c r="F28" s="50">
        <v>77.75782279881032</v>
      </c>
      <c r="G28" s="42">
        <v>86.45118842894705</v>
      </c>
      <c r="H28" s="42">
        <v>90.7273903820838</v>
      </c>
      <c r="I28" s="42">
        <v>82.29392494405329</v>
      </c>
      <c r="J28" s="42">
        <v>80.21042206856814</v>
      </c>
      <c r="K28" s="42">
        <v>57.20902905951221</v>
      </c>
      <c r="L28" s="42">
        <v>97.51505847283723</v>
      </c>
      <c r="M28" s="42">
        <v>84.40876039695038</v>
      </c>
      <c r="N28" s="42">
        <v>99.88164071457555</v>
      </c>
      <c r="O28" s="42">
        <v>76.9263368047046</v>
      </c>
      <c r="P28" s="42">
        <v>81.58866880045423</v>
      </c>
      <c r="Q28" s="42">
        <v>81.45074304639385</v>
      </c>
      <c r="R28" s="75">
        <v>9.198172941780953</v>
      </c>
      <c r="S28" s="79">
        <v>31.005289232223134</v>
      </c>
      <c r="T28" s="25"/>
    </row>
    <row r="29" spans="3:20" ht="19.5" thickBot="1">
      <c r="C29" s="24">
        <v>2018</v>
      </c>
      <c r="D29" s="28" t="s">
        <v>8</v>
      </c>
      <c r="E29" s="45">
        <v>90.3010966631514</v>
      </c>
      <c r="F29" s="53">
        <v>85.70091358807181</v>
      </c>
      <c r="G29" s="45">
        <v>93.42384591874428</v>
      </c>
      <c r="H29" s="45">
        <v>93.24200941872817</v>
      </c>
      <c r="I29" s="45">
        <v>88.93181911829996</v>
      </c>
      <c r="J29" s="45">
        <v>87.02395602952508</v>
      </c>
      <c r="K29" s="45">
        <v>73.57541687201578</v>
      </c>
      <c r="L29" s="45">
        <v>98.74853510183902</v>
      </c>
      <c r="M29" s="45">
        <v>87.10227366749587</v>
      </c>
      <c r="N29" s="45">
        <v>99.88164071457555</v>
      </c>
      <c r="O29" s="45">
        <v>87.57410651338105</v>
      </c>
      <c r="P29" s="45">
        <v>89.8048077752639</v>
      </c>
      <c r="Q29" s="45">
        <v>88.80708689287928</v>
      </c>
      <c r="R29" s="80">
        <v>9.031647313880626</v>
      </c>
      <c r="S29" s="81">
        <v>42.087516427803564</v>
      </c>
      <c r="T29" s="25"/>
    </row>
    <row r="30" spans="3:20" ht="18.75">
      <c r="C30" s="26">
        <v>2019</v>
      </c>
      <c r="D30" s="29" t="s">
        <v>40</v>
      </c>
      <c r="E30" s="44">
        <v>96.56491525705317</v>
      </c>
      <c r="F30" s="52">
        <v>97.1436461975904</v>
      </c>
      <c r="G30" s="44">
        <v>94.39113747374135</v>
      </c>
      <c r="H30" s="44">
        <v>97.30065493664692</v>
      </c>
      <c r="I30" s="44">
        <v>97.34063554966127</v>
      </c>
      <c r="J30" s="44">
        <v>97.15530815044544</v>
      </c>
      <c r="K30" s="44">
        <v>108.3427480814748</v>
      </c>
      <c r="L30" s="44">
        <v>99.85744048229535</v>
      </c>
      <c r="M30" s="44">
        <v>96.68843052626423</v>
      </c>
      <c r="N30" s="44">
        <v>99.97818236284729</v>
      </c>
      <c r="O30" s="44">
        <v>97.8454590360333</v>
      </c>
      <c r="P30" s="44">
        <v>95.84076773642711</v>
      </c>
      <c r="Q30" s="44">
        <v>98.3543428247947</v>
      </c>
      <c r="R30" s="77">
        <v>10.750556364304003</v>
      </c>
      <c r="S30" s="84">
        <v>56.89692859749482</v>
      </c>
      <c r="T30" s="25"/>
    </row>
    <row r="31" spans="3:20" ht="18.75">
      <c r="C31" s="22">
        <v>2019</v>
      </c>
      <c r="D31" s="27" t="s">
        <v>41</v>
      </c>
      <c r="E31" s="75">
        <v>100</v>
      </c>
      <c r="F31" s="76">
        <v>100</v>
      </c>
      <c r="G31" s="75">
        <v>100</v>
      </c>
      <c r="H31" s="75">
        <v>100</v>
      </c>
      <c r="I31" s="75">
        <v>100</v>
      </c>
      <c r="J31" s="75">
        <v>100</v>
      </c>
      <c r="K31" s="75">
        <v>100</v>
      </c>
      <c r="L31" s="75">
        <v>100</v>
      </c>
      <c r="M31" s="75">
        <v>100</v>
      </c>
      <c r="N31" s="75">
        <v>100</v>
      </c>
      <c r="O31" s="75">
        <v>100</v>
      </c>
      <c r="P31" s="75">
        <v>100</v>
      </c>
      <c r="Q31" s="75">
        <v>100</v>
      </c>
      <c r="R31" s="75">
        <v>1.673192182410105</v>
      </c>
      <c r="S31" s="85">
        <f>Q31*100/Q19-100</f>
        <v>59.39154872604314</v>
      </c>
      <c r="T31" s="25"/>
    </row>
    <row r="32" spans="3:20" ht="18.75">
      <c r="C32" s="22">
        <v>2019</v>
      </c>
      <c r="D32" s="27" t="s">
        <v>10</v>
      </c>
      <c r="E32" s="42">
        <v>105.0960537909854</v>
      </c>
      <c r="F32" s="50">
        <v>114.28521979735106</v>
      </c>
      <c r="G32" s="42">
        <v>105.56116406332589</v>
      </c>
      <c r="H32" s="42">
        <v>102.34448126577043</v>
      </c>
      <c r="I32" s="42">
        <v>105.20216659355447</v>
      </c>
      <c r="J32" s="42">
        <v>102.30176050995658</v>
      </c>
      <c r="K32" s="42">
        <v>103.06433450691205</v>
      </c>
      <c r="L32" s="42">
        <v>100.13832785915564</v>
      </c>
      <c r="M32" s="42">
        <v>103.92010335755171</v>
      </c>
      <c r="N32" s="42">
        <v>103.65628108648805</v>
      </c>
      <c r="O32" s="42">
        <v>104.54316535359114</v>
      </c>
      <c r="P32" s="42">
        <v>105.16492527322767</v>
      </c>
      <c r="Q32" s="42">
        <v>104.38064097452677</v>
      </c>
      <c r="R32" s="75">
        <v>4.38064097452677</v>
      </c>
      <c r="S32" s="90">
        <f>Q32*100/Q20-100</f>
        <v>66.79617290610918</v>
      </c>
      <c r="T32" s="25"/>
    </row>
    <row r="33" spans="3:20" ht="18.75">
      <c r="C33" s="22">
        <v>2019</v>
      </c>
      <c r="D33" s="27" t="s">
        <v>39</v>
      </c>
      <c r="E33" s="83">
        <v>113.34140532315563</v>
      </c>
      <c r="F33" s="83">
        <v>128.05433448132342</v>
      </c>
      <c r="G33" s="83">
        <v>112.49400918019043</v>
      </c>
      <c r="H33" s="83">
        <v>103.01044081555584</v>
      </c>
      <c r="I33" s="83">
        <v>111.34854288715547</v>
      </c>
      <c r="J33" s="83">
        <v>122.65967588517155</v>
      </c>
      <c r="K33" s="83">
        <v>106.57251291304085</v>
      </c>
      <c r="L33" s="83">
        <v>103.64655648138039</v>
      </c>
      <c r="M33" s="83">
        <v>109.49406482804541</v>
      </c>
      <c r="N33" s="83">
        <v>110.83644867096818</v>
      </c>
      <c r="O33" s="83">
        <v>125.18237976086702</v>
      </c>
      <c r="P33" s="83">
        <v>110.79129427636944</v>
      </c>
      <c r="Q33" s="83">
        <v>110.1427222261563</v>
      </c>
      <c r="R33" s="89">
        <f>Q33/Q32*100-100</f>
        <v>5.520258543953275</v>
      </c>
      <c r="S33" s="90">
        <f>Q33*100/Q21-100</f>
        <v>75.85738121129444</v>
      </c>
      <c r="T33" s="25"/>
    </row>
    <row r="34" spans="3:20" ht="18.75">
      <c r="C34" s="22">
        <v>2019</v>
      </c>
      <c r="D34" s="27" t="s">
        <v>47</v>
      </c>
      <c r="E34" s="83">
        <v>133.32331685465255</v>
      </c>
      <c r="F34" s="83">
        <v>155.68102396683392</v>
      </c>
      <c r="G34" s="83">
        <v>125.87275816338328</v>
      </c>
      <c r="H34" s="83">
        <v>105.63032090828706</v>
      </c>
      <c r="I34" s="83">
        <v>124.16824460262907</v>
      </c>
      <c r="J34" s="83">
        <v>143.33013500279336</v>
      </c>
      <c r="K34" s="83">
        <v>123.81457475168892</v>
      </c>
      <c r="L34" s="83">
        <v>135.99232307304214</v>
      </c>
      <c r="M34" s="83">
        <v>142.13643345577364</v>
      </c>
      <c r="N34" s="83">
        <v>114.22069947197153</v>
      </c>
      <c r="O34" s="83">
        <v>133.5314830555169</v>
      </c>
      <c r="P34" s="83">
        <v>120.71981069844901</v>
      </c>
      <c r="Q34" s="92">
        <v>123.95146001206187</v>
      </c>
      <c r="R34" s="93">
        <f>Q34/Q33*100-100</f>
        <v>12.537131375373178</v>
      </c>
      <c r="S34" s="90">
        <f>Q34*100/Q22-100</f>
        <v>97.85319364619835</v>
      </c>
      <c r="T34" s="25"/>
    </row>
    <row r="35" spans="3:20" ht="18.75">
      <c r="C35" s="86">
        <v>2019</v>
      </c>
      <c r="D35" s="87" t="s">
        <v>51</v>
      </c>
      <c r="E35" s="94">
        <v>206.74963248884066</v>
      </c>
      <c r="F35" s="94">
        <v>219.41308307170075</v>
      </c>
      <c r="G35" s="94">
        <v>201.26307173847135</v>
      </c>
      <c r="H35" s="94">
        <v>124.75515872332168</v>
      </c>
      <c r="I35" s="94">
        <v>203.38604781929646</v>
      </c>
      <c r="J35" s="94">
        <v>210.01676734060482</v>
      </c>
      <c r="K35" s="94">
        <v>175.68771434965691</v>
      </c>
      <c r="L35" s="94">
        <v>139.15330388263664</v>
      </c>
      <c r="M35" s="94">
        <v>192.42165936562543</v>
      </c>
      <c r="N35" s="94">
        <v>114.2938027558682</v>
      </c>
      <c r="O35" s="94">
        <v>171.8704891161119</v>
      </c>
      <c r="P35" s="94">
        <v>164.9442069633075</v>
      </c>
      <c r="Q35" s="94">
        <v>172.61249875640792</v>
      </c>
      <c r="R35" s="95">
        <v>39.258140839656676</v>
      </c>
      <c r="S35" s="96">
        <v>175.65642478876</v>
      </c>
      <c r="T35" s="25"/>
    </row>
    <row r="36" spans="3:20" ht="30" customHeight="1">
      <c r="C36" s="97" t="s">
        <v>13</v>
      </c>
      <c r="D36" s="98"/>
      <c r="E36" s="62"/>
      <c r="F36" s="6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4"/>
      <c r="R36" s="65"/>
      <c r="S36" s="66"/>
      <c r="T36" s="25"/>
    </row>
    <row r="37" spans="3:20" ht="18.75">
      <c r="C37" s="99" t="s">
        <v>14</v>
      </c>
      <c r="D37" s="100"/>
      <c r="E37" s="42">
        <f aca="true" t="shared" si="0" ref="E37:E42">E30*100/E29-100</f>
        <v>6.936591941145068</v>
      </c>
      <c r="F37" s="50">
        <f aca="true" t="shared" si="1" ref="F37:Q37">F30*100/F29-100</f>
        <v>13.351937722063255</v>
      </c>
      <c r="G37" s="42">
        <f t="shared" si="1"/>
        <v>1.0353797207603463</v>
      </c>
      <c r="H37" s="42">
        <f t="shared" si="1"/>
        <v>4.352807863344424</v>
      </c>
      <c r="I37" s="42">
        <f t="shared" si="1"/>
        <v>9.455351880495826</v>
      </c>
      <c r="J37" s="42">
        <f t="shared" si="1"/>
        <v>11.642026613319018</v>
      </c>
      <c r="K37" s="42">
        <f t="shared" si="1"/>
        <v>47.25400505706503</v>
      </c>
      <c r="L37" s="42">
        <f t="shared" si="1"/>
        <v>1.1229588158575865</v>
      </c>
      <c r="M37" s="42">
        <f t="shared" si="1"/>
        <v>11.005633326361306</v>
      </c>
      <c r="N37" s="42">
        <f t="shared" si="1"/>
        <v>0.09665604968145658</v>
      </c>
      <c r="O37" s="42">
        <f t="shared" si="1"/>
        <v>11.72875514417359</v>
      </c>
      <c r="P37" s="42">
        <f t="shared" si="1"/>
        <v>6.721199132532163</v>
      </c>
      <c r="Q37" s="75">
        <f t="shared" si="1"/>
        <v>10.75055636430399</v>
      </c>
      <c r="R37" s="47" t="s">
        <v>16</v>
      </c>
      <c r="S37" s="57" t="s">
        <v>16</v>
      </c>
      <c r="T37" s="25"/>
    </row>
    <row r="38" spans="3:20" ht="18.75">
      <c r="C38" s="99" t="s">
        <v>21</v>
      </c>
      <c r="D38" s="100"/>
      <c r="E38" s="42">
        <f t="shared" si="0"/>
        <v>3.5572803370693435</v>
      </c>
      <c r="F38" s="50">
        <f aca="true" t="shared" si="2" ref="F38:Q38">F31*100/F30-100</f>
        <v>2.9403403250890676</v>
      </c>
      <c r="G38" s="42">
        <f t="shared" si="2"/>
        <v>5.942149524174312</v>
      </c>
      <c r="H38" s="42">
        <f t="shared" si="2"/>
        <v>2.774231134528989</v>
      </c>
      <c r="I38" s="42">
        <f t="shared" si="2"/>
        <v>2.732018786729597</v>
      </c>
      <c r="J38" s="42">
        <f t="shared" si="2"/>
        <v>2.9279839709319333</v>
      </c>
      <c r="K38" s="42">
        <f t="shared" si="2"/>
        <v>-7.7003290291298185</v>
      </c>
      <c r="L38" s="42">
        <f t="shared" si="2"/>
        <v>0.14276304000594564</v>
      </c>
      <c r="M38" s="42">
        <f t="shared" si="2"/>
        <v>3.4249904106533506</v>
      </c>
      <c r="N38" s="42">
        <f t="shared" si="2"/>
        <v>0.021822398284385258</v>
      </c>
      <c r="O38" s="42">
        <f t="shared" si="2"/>
        <v>2.2019836027068465</v>
      </c>
      <c r="P38" s="42">
        <f t="shared" si="2"/>
        <v>4.339731788262853</v>
      </c>
      <c r="Q38" s="75">
        <f t="shared" si="2"/>
        <v>1.673192182410105</v>
      </c>
      <c r="R38" s="56"/>
      <c r="S38" s="39"/>
      <c r="T38" s="25"/>
    </row>
    <row r="39" spans="3:21" ht="18.75">
      <c r="C39" s="99" t="s">
        <v>15</v>
      </c>
      <c r="D39" s="100"/>
      <c r="E39" s="82">
        <f t="shared" si="0"/>
        <v>5.096053790985394</v>
      </c>
      <c r="F39" s="83">
        <f aca="true" t="shared" si="3" ref="F39:Q39">F32*100/F31-100</f>
        <v>14.285219797351061</v>
      </c>
      <c r="G39" s="82">
        <f t="shared" si="3"/>
        <v>5.56116406332589</v>
      </c>
      <c r="H39" s="82">
        <f t="shared" si="3"/>
        <v>2.344481265770426</v>
      </c>
      <c r="I39" s="82">
        <f t="shared" si="3"/>
        <v>5.202166593554466</v>
      </c>
      <c r="J39" s="82">
        <f t="shared" si="3"/>
        <v>2.30176050995658</v>
      </c>
      <c r="K39" s="82">
        <f t="shared" si="3"/>
        <v>3.0643345069120613</v>
      </c>
      <c r="L39" s="82">
        <f t="shared" si="3"/>
        <v>0.1383278591556376</v>
      </c>
      <c r="M39" s="82">
        <f t="shared" si="3"/>
        <v>3.92010335755171</v>
      </c>
      <c r="N39" s="82">
        <f t="shared" si="3"/>
        <v>3.6562810864880504</v>
      </c>
      <c r="O39" s="82">
        <f t="shared" si="3"/>
        <v>4.543165353591135</v>
      </c>
      <c r="P39" s="82">
        <f t="shared" si="3"/>
        <v>5.1649252732276665</v>
      </c>
      <c r="Q39" s="91">
        <f t="shared" si="3"/>
        <v>4.380640974526784</v>
      </c>
      <c r="R39" s="56"/>
      <c r="S39" s="39"/>
      <c r="T39" s="25"/>
      <c r="U39" t="s">
        <v>38</v>
      </c>
    </row>
    <row r="40" spans="3:20" ht="18.75">
      <c r="C40" s="99" t="s">
        <v>44</v>
      </c>
      <c r="D40" s="100"/>
      <c r="E40" s="82">
        <f t="shared" si="0"/>
        <v>7.845538661773688</v>
      </c>
      <c r="F40" s="82">
        <f aca="true" t="shared" si="4" ref="F40:Q40">F33*100/F32-100</f>
        <v>12.048027477557952</v>
      </c>
      <c r="G40" s="82">
        <f t="shared" si="4"/>
        <v>6.567609573446475</v>
      </c>
      <c r="H40" s="82">
        <f t="shared" si="4"/>
        <v>0.6507039183246519</v>
      </c>
      <c r="I40" s="82">
        <f t="shared" si="4"/>
        <v>5.8424426916485</v>
      </c>
      <c r="J40" s="82">
        <f t="shared" si="4"/>
        <v>19.899868070436213</v>
      </c>
      <c r="K40" s="82">
        <f t="shared" si="4"/>
        <v>3.4038723705080685</v>
      </c>
      <c r="L40" s="82">
        <f t="shared" si="4"/>
        <v>3.50338246825838</v>
      </c>
      <c r="M40" s="82">
        <f t="shared" si="4"/>
        <v>5.363698928700742</v>
      </c>
      <c r="N40" s="82">
        <f t="shared" si="4"/>
        <v>6.9269006269761775</v>
      </c>
      <c r="O40" s="82">
        <f t="shared" si="4"/>
        <v>19.74228954850267</v>
      </c>
      <c r="P40" s="82">
        <f t="shared" si="4"/>
        <v>5.3500432663494735</v>
      </c>
      <c r="Q40" s="91">
        <f t="shared" si="4"/>
        <v>5.52025854395329</v>
      </c>
      <c r="R40" s="56"/>
      <c r="S40" s="39"/>
      <c r="T40" s="25"/>
    </row>
    <row r="41" spans="3:20" ht="18.75">
      <c r="C41" s="99" t="s">
        <v>48</v>
      </c>
      <c r="D41" s="100"/>
      <c r="E41" s="82">
        <f t="shared" si="0"/>
        <v>17.629842752103784</v>
      </c>
      <c r="F41" s="82">
        <f aca="true" t="shared" si="5" ref="F41:Q41">F34*100/F33-100</f>
        <v>21.574193171524257</v>
      </c>
      <c r="G41" s="82">
        <f t="shared" si="5"/>
        <v>11.892854633497024</v>
      </c>
      <c r="H41" s="82">
        <f t="shared" si="5"/>
        <v>2.5433150969834486</v>
      </c>
      <c r="I41" s="82">
        <f t="shared" si="5"/>
        <v>11.513129299290014</v>
      </c>
      <c r="J41" s="82">
        <f t="shared" si="5"/>
        <v>16.851878148587772</v>
      </c>
      <c r="K41" s="82">
        <f t="shared" si="5"/>
        <v>16.178713785905515</v>
      </c>
      <c r="L41" s="82">
        <f t="shared" si="5"/>
        <v>31.207758067169863</v>
      </c>
      <c r="M41" s="82">
        <f t="shared" si="5"/>
        <v>29.81199819277083</v>
      </c>
      <c r="N41" s="82">
        <f t="shared" si="5"/>
        <v>3.0533735441577647</v>
      </c>
      <c r="O41" s="82">
        <f t="shared" si="5"/>
        <v>6.6695515060498</v>
      </c>
      <c r="P41" s="82">
        <f t="shared" si="5"/>
        <v>8.961459008965832</v>
      </c>
      <c r="Q41" s="91">
        <f t="shared" si="5"/>
        <v>12.537131375373193</v>
      </c>
      <c r="R41" s="56"/>
      <c r="S41" s="39"/>
      <c r="T41" s="25"/>
    </row>
    <row r="42" spans="3:20" ht="18.75">
      <c r="C42" s="103" t="s">
        <v>52</v>
      </c>
      <c r="D42" s="104"/>
      <c r="E42" s="46">
        <f t="shared" si="0"/>
        <v>55.07387407278247</v>
      </c>
      <c r="F42" s="46">
        <f aca="true" t="shared" si="6" ref="F42:Q42">F35*100/F34-100</f>
        <v>40.937589875079595</v>
      </c>
      <c r="G42" s="46">
        <f t="shared" si="6"/>
        <v>59.89406657573289</v>
      </c>
      <c r="H42" s="46">
        <f t="shared" si="6"/>
        <v>18.105443257755198</v>
      </c>
      <c r="I42" s="46">
        <f t="shared" si="6"/>
        <v>63.79876229239218</v>
      </c>
      <c r="J42" s="46">
        <f t="shared" si="6"/>
        <v>46.526595636369024</v>
      </c>
      <c r="K42" s="46">
        <f t="shared" si="6"/>
        <v>41.89582664399566</v>
      </c>
      <c r="L42" s="46">
        <f t="shared" si="6"/>
        <v>2.3243818019762017</v>
      </c>
      <c r="M42" s="46">
        <f t="shared" si="6"/>
        <v>35.3781396417958</v>
      </c>
      <c r="N42" s="46">
        <f t="shared" si="6"/>
        <v>0.06400178271942991</v>
      </c>
      <c r="O42" s="46">
        <f t="shared" si="6"/>
        <v>28.71158560012043</v>
      </c>
      <c r="P42" s="46">
        <f t="shared" si="6"/>
        <v>36.633917837502594</v>
      </c>
      <c r="Q42" s="88">
        <f t="shared" si="6"/>
        <v>39.25814083965673</v>
      </c>
      <c r="R42" s="56"/>
      <c r="S42" s="39"/>
      <c r="T42" s="25"/>
    </row>
    <row r="43" spans="3:20" ht="30" customHeight="1">
      <c r="C43" s="97" t="s">
        <v>17</v>
      </c>
      <c r="D43" s="98"/>
      <c r="E43" s="67"/>
      <c r="F43" s="68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9"/>
      <c r="R43" s="70"/>
      <c r="S43" s="71"/>
      <c r="T43" s="25"/>
    </row>
    <row r="44" spans="3:20" ht="18.75">
      <c r="C44" s="99" t="s">
        <v>18</v>
      </c>
      <c r="D44" s="106"/>
      <c r="E44" s="42">
        <f>E30*100/E18-100</f>
        <v>63.706776885902315</v>
      </c>
      <c r="F44" s="50">
        <f aca="true" t="shared" si="7" ref="F44:Q44">F30*100/F18-100</f>
        <v>47.34240715178416</v>
      </c>
      <c r="G44" s="42">
        <f t="shared" si="7"/>
        <v>82.13188775971142</v>
      </c>
      <c r="H44" s="42">
        <f t="shared" si="7"/>
        <v>15.269481014016577</v>
      </c>
      <c r="I44" s="42">
        <f t="shared" si="7"/>
        <v>70.99755916803284</v>
      </c>
      <c r="J44" s="42">
        <f t="shared" si="7"/>
        <v>45.883341490768885</v>
      </c>
      <c r="K44" s="42">
        <f t="shared" si="7"/>
        <v>130.40622423904122</v>
      </c>
      <c r="L44" s="42">
        <f t="shared" si="7"/>
        <v>2.793926633687903</v>
      </c>
      <c r="M44" s="42">
        <f t="shared" si="7"/>
        <v>74.99883931395365</v>
      </c>
      <c r="N44" s="42">
        <f t="shared" si="7"/>
        <v>8.322959144265994</v>
      </c>
      <c r="O44" s="42">
        <f t="shared" si="7"/>
        <v>61.44943996043668</v>
      </c>
      <c r="P44" s="42">
        <f t="shared" si="7"/>
        <v>57.80848762419794</v>
      </c>
      <c r="Q44" s="75">
        <f t="shared" si="7"/>
        <v>56.89692859749482</v>
      </c>
      <c r="R44" s="54"/>
      <c r="S44" s="39"/>
      <c r="T44" s="25"/>
    </row>
    <row r="45" spans="3:20" ht="18.75">
      <c r="C45" s="99" t="s">
        <v>19</v>
      </c>
      <c r="D45" s="106"/>
      <c r="E45" s="42">
        <f aca="true" t="shared" si="8" ref="E45:Q49">E31*100/E19-100</f>
        <v>69.84023895723882</v>
      </c>
      <c r="F45" s="50">
        <f t="shared" si="8"/>
        <v>51.28304506061747</v>
      </c>
      <c r="G45" s="42">
        <f t="shared" si="8"/>
        <v>91.22142238217367</v>
      </c>
      <c r="H45" s="42">
        <f t="shared" si="8"/>
        <v>18.461318691196652</v>
      </c>
      <c r="I45" s="42">
        <f t="shared" si="8"/>
        <v>74.91926031668379</v>
      </c>
      <c r="J45" s="42">
        <f t="shared" si="8"/>
        <v>50.16091717625372</v>
      </c>
      <c r="K45" s="42">
        <f t="shared" si="8"/>
        <v>112.71015297716315</v>
      </c>
      <c r="L45" s="42">
        <f t="shared" si="8"/>
        <v>2.783603001285158</v>
      </c>
      <c r="M45" s="42">
        <f t="shared" si="8"/>
        <v>79.3805931661135</v>
      </c>
      <c r="N45" s="42">
        <f t="shared" si="8"/>
        <v>8.3444359366665</v>
      </c>
      <c r="O45" s="42">
        <f t="shared" si="8"/>
        <v>64.9941301393414</v>
      </c>
      <c r="P45" s="42">
        <f t="shared" si="8"/>
        <v>64.30693236210138</v>
      </c>
      <c r="Q45" s="75">
        <f t="shared" si="8"/>
        <v>59.39154872604314</v>
      </c>
      <c r="R45" s="54"/>
      <c r="S45" s="39"/>
      <c r="T45" s="25"/>
    </row>
    <row r="46" spans="3:20" ht="18.75">
      <c r="C46" s="99" t="s">
        <v>20</v>
      </c>
      <c r="D46" s="106"/>
      <c r="E46" s="82">
        <f t="shared" si="8"/>
        <v>78.5532135541992</v>
      </c>
      <c r="F46" s="83">
        <f t="shared" si="8"/>
        <v>72.66824211762687</v>
      </c>
      <c r="G46" s="82">
        <f t="shared" si="8"/>
        <v>102.55005158808353</v>
      </c>
      <c r="H46" s="82">
        <f t="shared" si="8"/>
        <v>22.138307947270746</v>
      </c>
      <c r="I46" s="82">
        <f t="shared" si="8"/>
        <v>83.17764642144101</v>
      </c>
      <c r="J46" s="82">
        <f t="shared" si="8"/>
        <v>53.33567306890177</v>
      </c>
      <c r="K46" s="82">
        <f t="shared" si="8"/>
        <v>122.10401020299506</v>
      </c>
      <c r="L46" s="82">
        <f t="shared" si="8"/>
        <v>4.59450866115472</v>
      </c>
      <c r="M46" s="82">
        <f t="shared" si="8"/>
        <v>83.51072190206438</v>
      </c>
      <c r="N46" s="82">
        <f t="shared" si="8"/>
        <v>12.29991441885953</v>
      </c>
      <c r="O46" s="82">
        <f t="shared" si="8"/>
        <v>72.72374611186876</v>
      </c>
      <c r="P46" s="82">
        <f t="shared" si="8"/>
        <v>73.74526184017233</v>
      </c>
      <c r="Q46" s="91">
        <f t="shared" si="8"/>
        <v>66.79617290610918</v>
      </c>
      <c r="R46" s="54"/>
      <c r="S46" s="39"/>
      <c r="T46" s="25"/>
    </row>
    <row r="47" spans="3:20" ht="18.75">
      <c r="C47" s="99" t="s">
        <v>45</v>
      </c>
      <c r="D47" s="106"/>
      <c r="E47" s="82">
        <f t="shared" si="8"/>
        <v>92.52263202733627</v>
      </c>
      <c r="F47" s="82">
        <f t="shared" si="8"/>
        <v>93.08379336950586</v>
      </c>
      <c r="G47" s="82">
        <f t="shared" si="8"/>
        <v>115.12581081609056</v>
      </c>
      <c r="H47" s="82">
        <f t="shared" si="8"/>
        <v>22.94033675829907</v>
      </c>
      <c r="I47" s="82">
        <f t="shared" si="8"/>
        <v>93.88315810609646</v>
      </c>
      <c r="J47" s="82">
        <f t="shared" si="8"/>
        <v>83.65689637178758</v>
      </c>
      <c r="K47" s="82">
        <f t="shared" si="8"/>
        <v>130.40140290161554</v>
      </c>
      <c r="L47" s="82">
        <f t="shared" si="8"/>
        <v>8.48647990972313</v>
      </c>
      <c r="M47" s="82">
        <f t="shared" si="8"/>
        <v>93.538828584452</v>
      </c>
      <c r="N47" s="82">
        <f t="shared" si="8"/>
        <v>19.331314108160825</v>
      </c>
      <c r="O47" s="82">
        <f t="shared" si="8"/>
        <v>103.05683687004702</v>
      </c>
      <c r="P47" s="82">
        <f t="shared" si="8"/>
        <v>82.56476511636691</v>
      </c>
      <c r="Q47" s="91">
        <f t="shared" si="8"/>
        <v>75.85738121129444</v>
      </c>
      <c r="R47" s="54"/>
      <c r="S47" s="39"/>
      <c r="T47" s="25"/>
    </row>
    <row r="48" spans="3:20" ht="18.75">
      <c r="C48" s="99" t="s">
        <v>49</v>
      </c>
      <c r="D48" s="106"/>
      <c r="E48" s="82">
        <f t="shared" si="8"/>
        <v>126.42512197557619</v>
      </c>
      <c r="F48" s="82">
        <f t="shared" si="8"/>
        <v>134.80177771155294</v>
      </c>
      <c r="G48" s="82">
        <f t="shared" si="8"/>
        <v>140.46329011592016</v>
      </c>
      <c r="H48" s="82">
        <f t="shared" si="8"/>
        <v>26.07304732501366</v>
      </c>
      <c r="I48" s="82">
        <f t="shared" si="8"/>
        <v>116.47268100964854</v>
      </c>
      <c r="J48" s="82">
        <f t="shared" si="8"/>
        <v>114.53868655840108</v>
      </c>
      <c r="K48" s="82">
        <f t="shared" si="8"/>
        <v>167.31650014501673</v>
      </c>
      <c r="L48" s="82">
        <f t="shared" si="8"/>
        <v>42.35779628936234</v>
      </c>
      <c r="M48" s="82">
        <f t="shared" si="8"/>
        <v>151.041190839969</v>
      </c>
      <c r="N48" s="82">
        <f t="shared" si="8"/>
        <v>22.974944883035207</v>
      </c>
      <c r="O48" s="82">
        <f t="shared" si="8"/>
        <v>116.48569119962738</v>
      </c>
      <c r="P48" s="82">
        <f t="shared" si="8"/>
        <v>98.27805019886256</v>
      </c>
      <c r="Q48" s="91">
        <f t="shared" si="8"/>
        <v>97.85319364619835</v>
      </c>
      <c r="R48" s="54"/>
      <c r="S48" s="39"/>
      <c r="T48" s="25"/>
    </row>
    <row r="49" spans="3:20" ht="18.75">
      <c r="C49" s="103" t="s">
        <v>53</v>
      </c>
      <c r="D49" s="105"/>
      <c r="E49" s="46">
        <f t="shared" si="8"/>
        <v>251.93717880660978</v>
      </c>
      <c r="F49" s="46">
        <f t="shared" si="8"/>
        <v>228.95161693604229</v>
      </c>
      <c r="G49" s="46">
        <f t="shared" si="8"/>
        <v>283.95739251583933</v>
      </c>
      <c r="H49" s="46">
        <f t="shared" si="8"/>
        <v>49.13406018047411</v>
      </c>
      <c r="I49" s="46">
        <f t="shared" si="8"/>
        <v>256.29053530690607</v>
      </c>
      <c r="J49" s="46">
        <f t="shared" si="8"/>
        <v>213.1735863444327</v>
      </c>
      <c r="K49" s="46">
        <f t="shared" si="8"/>
        <v>278.58006209127126</v>
      </c>
      <c r="L49" s="46">
        <f t="shared" si="8"/>
        <v>45.524865970506966</v>
      </c>
      <c r="M49" s="46">
        <f t="shared" si="8"/>
        <v>240.71022899312084</v>
      </c>
      <c r="N49" s="46">
        <f t="shared" si="8"/>
        <v>23.053651040058597</v>
      </c>
      <c r="O49" s="46">
        <f t="shared" si="8"/>
        <v>177.91358384541746</v>
      </c>
      <c r="P49" s="46">
        <f t="shared" si="8"/>
        <v>168.23743216889488</v>
      </c>
      <c r="Q49" s="88">
        <f t="shared" si="8"/>
        <v>175.6564247887601</v>
      </c>
      <c r="R49" s="54"/>
      <c r="S49" s="39"/>
      <c r="T49" s="25"/>
    </row>
    <row r="50" spans="3:20" ht="19.5" thickBot="1">
      <c r="C50" s="58"/>
      <c r="D50" s="59"/>
      <c r="E50" s="60"/>
      <c r="F50" s="6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55"/>
      <c r="S50" s="40"/>
      <c r="T50" s="25"/>
    </row>
    <row r="51" spans="4:20" ht="18.75">
      <c r="D51" s="32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3"/>
      <c r="S51" s="33"/>
      <c r="T51" s="25"/>
    </row>
    <row r="52" spans="4:20" ht="18.75">
      <c r="D52" s="32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3"/>
      <c r="S52" s="33"/>
      <c r="T52" s="25"/>
    </row>
    <row r="53" spans="4:20" ht="18.75">
      <c r="D53" s="32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3"/>
      <c r="S53" s="33"/>
      <c r="T53" s="25"/>
    </row>
    <row r="54" spans="4:20" ht="18.75"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3"/>
      <c r="S54" s="33"/>
      <c r="T54" s="25"/>
    </row>
    <row r="55" ht="18.75">
      <c r="T55" s="25"/>
    </row>
    <row r="56" ht="18.75">
      <c r="T56" s="25"/>
    </row>
    <row r="57" ht="18.75">
      <c r="T57" s="25"/>
    </row>
    <row r="58" ht="18.75">
      <c r="T58" s="25"/>
    </row>
    <row r="59" ht="18.75">
      <c r="T59" s="25"/>
    </row>
    <row r="60" ht="18.75">
      <c r="T60" s="25"/>
    </row>
    <row r="61" ht="18.75">
      <c r="T61" s="25"/>
    </row>
    <row r="62" ht="18.75">
      <c r="T62" s="25"/>
    </row>
    <row r="63" ht="18.75">
      <c r="T63" s="25"/>
    </row>
    <row r="64" ht="18.75">
      <c r="T64" s="25"/>
    </row>
    <row r="65" ht="18.75">
      <c r="T65" s="25"/>
    </row>
    <row r="66" ht="18.75">
      <c r="T66" s="25"/>
    </row>
    <row r="67" ht="18.75">
      <c r="T67" s="25"/>
    </row>
    <row r="68" ht="18.75">
      <c r="T68" s="25"/>
    </row>
    <row r="69" ht="18.75">
      <c r="T69" s="25"/>
    </row>
    <row r="70" ht="18.75">
      <c r="T70" s="25"/>
    </row>
    <row r="71" ht="18.75">
      <c r="T71" s="25"/>
    </row>
    <row r="72" ht="18.75">
      <c r="T72" s="25"/>
    </row>
    <row r="73" ht="18.75">
      <c r="T73" s="25"/>
    </row>
    <row r="74" ht="18.75">
      <c r="T74" s="25"/>
    </row>
    <row r="75" ht="18.75">
      <c r="T75" s="25"/>
    </row>
    <row r="76" spans="20:21" ht="18.75">
      <c r="T76" s="25"/>
      <c r="U76" s="30" t="s">
        <v>38</v>
      </c>
    </row>
  </sheetData>
  <sheetProtection/>
  <mergeCells count="15">
    <mergeCell ref="C49:D49"/>
    <mergeCell ref="C48:D48"/>
    <mergeCell ref="C47:D47"/>
    <mergeCell ref="C44:D44"/>
    <mergeCell ref="C45:D45"/>
    <mergeCell ref="C46:D46"/>
    <mergeCell ref="C43:D43"/>
    <mergeCell ref="C40:D40"/>
    <mergeCell ref="C41:D41"/>
    <mergeCell ref="J3:P3"/>
    <mergeCell ref="C36:D36"/>
    <mergeCell ref="C37:D37"/>
    <mergeCell ref="C38:D38"/>
    <mergeCell ref="C39:D39"/>
    <mergeCell ref="C42:D42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Chantel</cp:lastModifiedBy>
  <cp:lastPrinted>2019-07-21T13:32:06Z</cp:lastPrinted>
  <dcterms:created xsi:type="dcterms:W3CDTF">2019-04-16T09:19:34Z</dcterms:created>
  <dcterms:modified xsi:type="dcterms:W3CDTF">2019-07-21T13:32:38Z</dcterms:modified>
  <cp:category/>
  <cp:version/>
  <cp:contentType/>
  <cp:contentStatus/>
</cp:coreProperties>
</file>